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89CB57BB-34C4-4A09-8A4E-6B6F0B5916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</sheets>
  <calcPr calcId="191029"/>
</workbook>
</file>

<file path=xl/calcChain.xml><?xml version="1.0" encoding="utf-8"?>
<calcChain xmlns="http://schemas.openxmlformats.org/spreadsheetml/2006/main">
  <c r="H29" i="2" l="1"/>
  <c r="G29" i="2"/>
  <c r="F29" i="2"/>
  <c r="E29" i="2"/>
  <c r="D29" i="2"/>
  <c r="H20" i="2" l="1"/>
  <c r="G20" i="2"/>
  <c r="F20" i="2"/>
  <c r="E20" i="2"/>
  <c r="D20" i="2"/>
  <c r="D18" i="2" l="1"/>
  <c r="D16" i="2" s="1"/>
  <c r="H16" i="2"/>
  <c r="G16" i="2"/>
  <c r="F16" i="2"/>
  <c r="E16" i="2"/>
  <c r="D15" i="2" l="1"/>
  <c r="H5" i="2"/>
  <c r="H34" i="2" s="1"/>
  <c r="G5" i="2"/>
  <c r="G34" i="2" s="1"/>
  <c r="F5" i="2"/>
  <c r="F34" i="2" s="1"/>
  <c r="E5" i="2"/>
  <c r="E34" i="2" s="1"/>
  <c r="D5" i="2"/>
  <c r="D34" i="2" s="1"/>
</calcChain>
</file>

<file path=xl/sharedStrings.xml><?xml version="1.0" encoding="utf-8"?>
<sst xmlns="http://schemas.openxmlformats.org/spreadsheetml/2006/main" count="65" uniqueCount="65">
  <si>
    <t>населенный пункт</t>
  </si>
  <si>
    <t>проект</t>
  </si>
  <si>
    <t>жители</t>
  </si>
  <si>
    <t>спонсоры</t>
  </si>
  <si>
    <t xml:space="preserve"> МБ</t>
  </si>
  <si>
    <t xml:space="preserve">          НАША ИНИЦИАТИВА</t>
  </si>
  <si>
    <t>УР</t>
  </si>
  <si>
    <t>Источник финансирования</t>
  </si>
  <si>
    <t>Исполнение</t>
  </si>
  <si>
    <t xml:space="preserve">          НАШЕ СЕЛО</t>
  </si>
  <si>
    <t xml:space="preserve">          АТМОСФЕРА</t>
  </si>
  <si>
    <t>ВСЕГО по проектам</t>
  </si>
  <si>
    <t>д.Новая Бия</t>
  </si>
  <si>
    <t>д.Чежебаш</t>
  </si>
  <si>
    <t>Устройство спортивной беговой дорожки на территории МБОУ "Малосюгинская СОШ" Можгинского района Удмуртской Республики</t>
  </si>
  <si>
    <t xml:space="preserve"> Благоустройство Парка Победы в деревне Ныша Можгинского района</t>
  </si>
  <si>
    <t>Устройство беседки в деревне Чежебаш Можгинского района Удмуртской Республики</t>
  </si>
  <si>
    <t>Устройство беговой дорожки в Горнякской СОШ</t>
  </si>
  <si>
    <t>Обустройство детской спортивной площадки</t>
  </si>
  <si>
    <t>Устройство изгороди на кладбище д. Сосмак Можгинского района</t>
  </si>
  <si>
    <t>Благоустройство памятника погибшим воинам в годы ВОВ в с. Малая Воложикья Можгинского района Удмуртской Республики</t>
  </si>
  <si>
    <t>Организация зоны отдыха с беседкой и печью</t>
  </si>
  <si>
    <t>Замена Театральных кресел в зрительном зале Верхнеюринского ЦСДК</t>
  </si>
  <si>
    <t>Информация о реализации проектов инициативного бюджетирования в 2023 году</t>
  </si>
  <si>
    <t>рублей</t>
  </si>
  <si>
    <t>с.Малая Сюга</t>
  </si>
  <si>
    <t>д.Ныша</t>
  </si>
  <si>
    <t>с.Горняк</t>
  </si>
  <si>
    <t>с.Большая Уча</t>
  </si>
  <si>
    <t>д.Сосмак</t>
  </si>
  <si>
    <t>с.Малая Воложикья</t>
  </si>
  <si>
    <t>д.Бальзяшур</t>
  </si>
  <si>
    <t>д.Верхние Юри</t>
  </si>
  <si>
    <t>Ремонт полов в сельском доме культуры в д.Новая Бия, Можгинского района, Удмуртской Республики (наказы)</t>
  </si>
  <si>
    <t xml:space="preserve"> д.Пазял</t>
  </si>
  <si>
    <t>COMFORT зал</t>
  </si>
  <si>
    <t>с. Нынек</t>
  </si>
  <si>
    <t>Приобретение строительных материалов и уличных тренажеров для благоустройства зоны отдыха на территории  МБОУ "Нынекская СОШ"</t>
  </si>
  <si>
    <t>с. Черемушки</t>
  </si>
  <si>
    <t>Приобретение уличного, детского игрового оборудования для МБДОУ " Льнозаводский детский сад" села Черемушки Можгинского района Удмуртской Республики</t>
  </si>
  <si>
    <t>В школу с удовольствием</t>
  </si>
  <si>
    <t>Мультимидийная площадка "Уникум"</t>
  </si>
  <si>
    <t>РЦДОД</t>
  </si>
  <si>
    <t>Егит-Тулкым- 2023</t>
  </si>
  <si>
    <t>Управление культуры</t>
  </si>
  <si>
    <t>Кабинет ОБЖ</t>
  </si>
  <si>
    <t>Точка общения</t>
  </si>
  <si>
    <t>Александровская СОШ</t>
  </si>
  <si>
    <t>Большеучинская СОШ</t>
  </si>
  <si>
    <t>Пычасский ЦСДК</t>
  </si>
  <si>
    <t>Коворкинг- центр</t>
  </si>
  <si>
    <t>Маловаложикьинкая СОШ</t>
  </si>
  <si>
    <t>Центр притяжения</t>
  </si>
  <si>
    <t>Кватчинская СОШ</t>
  </si>
  <si>
    <t>Музыка- Живи!</t>
  </si>
  <si>
    <t>Новобиинский СДК</t>
  </si>
  <si>
    <t xml:space="preserve">          БЕЗ ГРАНИЦ</t>
  </si>
  <si>
    <t>Дружить-эшъяськыса шудыны!</t>
  </si>
  <si>
    <t>М.Воложикья ДОУ</t>
  </si>
  <si>
    <t>Сенсорная комната "Тазалык"</t>
  </si>
  <si>
    <t>ЦКС, (Староберезнякский СДК)</t>
  </si>
  <si>
    <t>Мы дети одного солнца!</t>
  </si>
  <si>
    <t>Комякский детский сад</t>
  </si>
  <si>
    <t>Мир для всех один</t>
  </si>
  <si>
    <t>ЦКС (М.Сюгинский ЦСДК)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</si>
</sst>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4" fillId="0" borderId="1" xfId="0" applyNumberFormat="1" applyFont="1" applyBorder="1"/>
    <xf numFmtId="0" fontId="4" fillId="0" borderId="1" xfId="0" applyFont="1" applyBorder="1" applyAlignment="1">
      <alignment wrapText="1"/>
    </xf>
    <xf numFmtId="0" fontId="6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FFFFCC"/>
      <color rgb="FFCCFFCC"/>
      <color rgb="FF008000"/>
      <color rgb="FFCCFFFF"/>
      <color rgb="FF008080"/>
      <color rgb="FF006600"/>
      <color rgb="FF0000CC"/>
      <color rgb="FF80000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topLeftCell="A16" workbookViewId="0">
      <selection activeCell="F31" sqref="F31"/>
    </sheetView>
  </sheetViews>
  <sheetFormatPr defaultRowHeight="15" x14ac:dyDescent="0.25"/>
  <cols>
    <col min="1" max="1" width="4.85546875" style="17" customWidth="1"/>
    <col min="2" max="2" width="22.85546875" style="18" customWidth="1"/>
    <col min="3" max="3" width="47.85546875" style="18" customWidth="1"/>
    <col min="4" max="4" width="14" style="18" customWidth="1"/>
    <col min="5" max="5" width="13.85546875" style="18" customWidth="1"/>
    <col min="6" max="6" width="13.140625" style="18" customWidth="1"/>
    <col min="7" max="7" width="14.85546875" style="18" customWidth="1"/>
    <col min="8" max="8" width="13.140625" style="18" customWidth="1"/>
    <col min="9" max="16384" width="9.140625" style="1"/>
  </cols>
  <sheetData>
    <row r="1" spans="1:8" ht="18.75" x14ac:dyDescent="0.25">
      <c r="A1" s="23" t="s">
        <v>23</v>
      </c>
      <c r="B1" s="23"/>
      <c r="C1" s="23"/>
      <c r="D1" s="23"/>
      <c r="E1" s="23"/>
      <c r="F1" s="23"/>
      <c r="G1" s="23"/>
      <c r="H1" s="23"/>
    </row>
    <row r="2" spans="1:8" x14ac:dyDescent="0.25">
      <c r="H2" s="13" t="s">
        <v>24</v>
      </c>
    </row>
    <row r="3" spans="1:8" ht="19.5" customHeight="1" x14ac:dyDescent="0.25">
      <c r="A3" s="24"/>
      <c r="B3" s="26" t="s">
        <v>0</v>
      </c>
      <c r="C3" s="28" t="s">
        <v>1</v>
      </c>
      <c r="D3" s="26" t="s">
        <v>8</v>
      </c>
      <c r="E3" s="30" t="s">
        <v>7</v>
      </c>
      <c r="F3" s="30"/>
      <c r="G3" s="30"/>
      <c r="H3" s="30"/>
    </row>
    <row r="4" spans="1:8" ht="17.25" customHeight="1" x14ac:dyDescent="0.25">
      <c r="A4" s="25"/>
      <c r="B4" s="27"/>
      <c r="C4" s="29"/>
      <c r="D4" s="27"/>
      <c r="E4" s="14" t="s">
        <v>6</v>
      </c>
      <c r="F4" s="14" t="s">
        <v>4</v>
      </c>
      <c r="G4" s="14" t="s">
        <v>2</v>
      </c>
      <c r="H4" s="14" t="s">
        <v>3</v>
      </c>
    </row>
    <row r="5" spans="1:8" x14ac:dyDescent="0.25">
      <c r="A5" s="35" t="s">
        <v>5</v>
      </c>
      <c r="B5" s="36"/>
      <c r="C5" s="36"/>
      <c r="D5" s="15">
        <f>D6+D7+D8+D9+D10+D11+D12+D13+D14+D15</f>
        <v>9998195.0700000003</v>
      </c>
      <c r="E5" s="15">
        <f t="shared" ref="E5:H5" si="0">E6+E7+E8+E9+E10+E11+E12+E13+E14+E15</f>
        <v>6857440.2999999998</v>
      </c>
      <c r="F5" s="15">
        <f t="shared" si="0"/>
        <v>1034324.0700000001</v>
      </c>
      <c r="G5" s="16">
        <f t="shared" si="0"/>
        <v>1043844.03</v>
      </c>
      <c r="H5" s="16">
        <f t="shared" si="0"/>
        <v>1062586.67</v>
      </c>
    </row>
    <row r="6" spans="1:8" ht="38.25" x14ac:dyDescent="0.25">
      <c r="A6" s="11">
        <v>1</v>
      </c>
      <c r="B6" s="3" t="s">
        <v>25</v>
      </c>
      <c r="C6" s="3" t="s">
        <v>14</v>
      </c>
      <c r="D6" s="5">
        <v>1293500</v>
      </c>
      <c r="E6" s="5">
        <v>892068.74</v>
      </c>
      <c r="F6" s="9">
        <v>133810.42000000001</v>
      </c>
      <c r="G6" s="5">
        <v>133810.42000000001</v>
      </c>
      <c r="H6" s="5">
        <v>133810.42000000001</v>
      </c>
    </row>
    <row r="7" spans="1:8" ht="25.5" x14ac:dyDescent="0.25">
      <c r="A7" s="11">
        <v>2</v>
      </c>
      <c r="B7" s="3" t="s">
        <v>26</v>
      </c>
      <c r="C7" s="3" t="s">
        <v>15</v>
      </c>
      <c r="D7" s="5">
        <v>1731614.49</v>
      </c>
      <c r="E7" s="5">
        <v>1194216.5900000001</v>
      </c>
      <c r="F7" s="9">
        <v>179132.64</v>
      </c>
      <c r="G7" s="5">
        <v>179132.63</v>
      </c>
      <c r="H7" s="5">
        <v>179132.63</v>
      </c>
    </row>
    <row r="8" spans="1:8" ht="25.5" x14ac:dyDescent="0.25">
      <c r="A8" s="11">
        <v>3</v>
      </c>
      <c r="B8" s="7" t="s">
        <v>13</v>
      </c>
      <c r="C8" s="3" t="s">
        <v>16</v>
      </c>
      <c r="D8" s="5">
        <v>1084147.79</v>
      </c>
      <c r="E8" s="5">
        <v>742716.34</v>
      </c>
      <c r="F8" s="9">
        <v>111407.05</v>
      </c>
      <c r="G8" s="5">
        <v>112063.17</v>
      </c>
      <c r="H8" s="5">
        <v>117961.23</v>
      </c>
    </row>
    <row r="9" spans="1:8" x14ac:dyDescent="0.25">
      <c r="A9" s="11">
        <v>4</v>
      </c>
      <c r="B9" s="3" t="s">
        <v>27</v>
      </c>
      <c r="C9" s="3" t="s">
        <v>17</v>
      </c>
      <c r="D9" s="5">
        <v>1431709.63</v>
      </c>
      <c r="E9" s="5">
        <v>987385.7</v>
      </c>
      <c r="F9" s="9">
        <v>148107.5</v>
      </c>
      <c r="G9" s="5">
        <v>148107.5</v>
      </c>
      <c r="H9" s="5">
        <v>148108.93</v>
      </c>
    </row>
    <row r="10" spans="1:8" ht="25.5" x14ac:dyDescent="0.25">
      <c r="A10" s="11">
        <v>5</v>
      </c>
      <c r="B10" s="7" t="s">
        <v>12</v>
      </c>
      <c r="C10" s="3" t="s">
        <v>33</v>
      </c>
      <c r="D10" s="5">
        <v>405681.12</v>
      </c>
      <c r="E10" s="5">
        <v>279770</v>
      </c>
      <c r="F10" s="9">
        <v>41970</v>
      </c>
      <c r="G10" s="5">
        <v>41971.12</v>
      </c>
      <c r="H10" s="5">
        <v>41970</v>
      </c>
    </row>
    <row r="11" spans="1:8" x14ac:dyDescent="0.25">
      <c r="A11" s="11">
        <v>6</v>
      </c>
      <c r="B11" s="3" t="s">
        <v>28</v>
      </c>
      <c r="C11" s="3" t="s">
        <v>18</v>
      </c>
      <c r="D11" s="5">
        <v>1466452.16</v>
      </c>
      <c r="E11" s="5">
        <v>1011344.6</v>
      </c>
      <c r="F11" s="9">
        <v>151702.51999999999</v>
      </c>
      <c r="G11" s="5">
        <v>151702.51999999999</v>
      </c>
      <c r="H11" s="5">
        <v>151702.51999999999</v>
      </c>
    </row>
    <row r="12" spans="1:8" ht="25.5" x14ac:dyDescent="0.25">
      <c r="A12" s="11">
        <v>7</v>
      </c>
      <c r="B12" s="7" t="s">
        <v>29</v>
      </c>
      <c r="C12" s="3" t="s">
        <v>19</v>
      </c>
      <c r="D12" s="5">
        <v>396093</v>
      </c>
      <c r="E12" s="5">
        <v>273000</v>
      </c>
      <c r="F12" s="9">
        <v>41093</v>
      </c>
      <c r="G12" s="5">
        <v>41000</v>
      </c>
      <c r="H12" s="5">
        <v>41000</v>
      </c>
    </row>
    <row r="13" spans="1:8" ht="41.25" customHeight="1" x14ac:dyDescent="0.25">
      <c r="A13" s="11">
        <v>8</v>
      </c>
      <c r="B13" s="8" t="s">
        <v>30</v>
      </c>
      <c r="C13" s="3" t="s">
        <v>20</v>
      </c>
      <c r="D13" s="5">
        <v>1040000.74</v>
      </c>
      <c r="E13" s="5">
        <v>707000</v>
      </c>
      <c r="F13" s="9">
        <v>106000</v>
      </c>
      <c r="G13" s="5">
        <v>107000.74</v>
      </c>
      <c r="H13" s="5">
        <v>120000</v>
      </c>
    </row>
    <row r="14" spans="1:8" x14ac:dyDescent="0.25">
      <c r="A14" s="11">
        <v>9</v>
      </c>
      <c r="B14" s="7" t="s">
        <v>31</v>
      </c>
      <c r="C14" s="3" t="s">
        <v>21</v>
      </c>
      <c r="D14" s="5">
        <v>376196.14</v>
      </c>
      <c r="E14" s="5">
        <v>259338.33</v>
      </c>
      <c r="F14" s="9">
        <v>38900.94</v>
      </c>
      <c r="G14" s="5">
        <v>39055.93</v>
      </c>
      <c r="H14" s="5">
        <v>38900.94</v>
      </c>
    </row>
    <row r="15" spans="1:8" ht="25.5" x14ac:dyDescent="0.25">
      <c r="A15" s="11">
        <v>10</v>
      </c>
      <c r="B15" s="7" t="s">
        <v>32</v>
      </c>
      <c r="C15" s="3" t="s">
        <v>22</v>
      </c>
      <c r="D15" s="5">
        <f>E15+F15+G15+H15</f>
        <v>772800</v>
      </c>
      <c r="E15" s="5">
        <v>510600</v>
      </c>
      <c r="F15" s="9">
        <v>82200</v>
      </c>
      <c r="G15" s="5">
        <v>90000</v>
      </c>
      <c r="H15" s="5">
        <v>90000</v>
      </c>
    </row>
    <row r="16" spans="1:8" x14ac:dyDescent="0.25">
      <c r="A16" s="35" t="s">
        <v>9</v>
      </c>
      <c r="B16" s="36"/>
      <c r="C16" s="36"/>
      <c r="D16" s="15">
        <f>D17+D18+D19</f>
        <v>1018755</v>
      </c>
      <c r="E16" s="15">
        <f t="shared" ref="E16:H16" si="1">E17+E18+E19</f>
        <v>0</v>
      </c>
      <c r="F16" s="15">
        <f t="shared" si="1"/>
        <v>856293.41999999993</v>
      </c>
      <c r="G16" s="15">
        <f t="shared" si="1"/>
        <v>58854.62</v>
      </c>
      <c r="H16" s="15">
        <f t="shared" si="1"/>
        <v>103606.96</v>
      </c>
    </row>
    <row r="17" spans="1:8" ht="22.5" customHeight="1" x14ac:dyDescent="0.25">
      <c r="A17" s="11">
        <v>1</v>
      </c>
      <c r="B17" s="8" t="s">
        <v>34</v>
      </c>
      <c r="C17" s="2" t="s">
        <v>35</v>
      </c>
      <c r="D17" s="9">
        <v>348800</v>
      </c>
      <c r="E17" s="9"/>
      <c r="F17" s="9">
        <v>290664.24</v>
      </c>
      <c r="G17" s="9">
        <v>9691.7099999999991</v>
      </c>
      <c r="H17" s="9">
        <v>48444.05</v>
      </c>
    </row>
    <row r="18" spans="1:8" ht="43.5" customHeight="1" x14ac:dyDescent="0.25">
      <c r="A18" s="12">
        <v>2</v>
      </c>
      <c r="B18" s="4" t="s">
        <v>36</v>
      </c>
      <c r="C18" s="10" t="s">
        <v>37</v>
      </c>
      <c r="D18" s="9">
        <f>F18+G18+H18</f>
        <v>349955</v>
      </c>
      <c r="E18" s="9"/>
      <c r="F18" s="9">
        <v>291629.18</v>
      </c>
      <c r="G18" s="9">
        <v>29162.910000000003</v>
      </c>
      <c r="H18" s="9">
        <v>29162.910000000003</v>
      </c>
    </row>
    <row r="19" spans="1:8" ht="51" x14ac:dyDescent="0.25">
      <c r="A19" s="11">
        <v>3</v>
      </c>
      <c r="B19" s="3" t="s">
        <v>38</v>
      </c>
      <c r="C19" s="2" t="s">
        <v>39</v>
      </c>
      <c r="D19" s="9">
        <v>320000</v>
      </c>
      <c r="E19" s="9"/>
      <c r="F19" s="9">
        <v>274000</v>
      </c>
      <c r="G19" s="9">
        <v>20000</v>
      </c>
      <c r="H19" s="9">
        <v>26000</v>
      </c>
    </row>
    <row r="20" spans="1:8" x14ac:dyDescent="0.25">
      <c r="A20" s="31" t="s">
        <v>10</v>
      </c>
      <c r="B20" s="31"/>
      <c r="C20" s="31"/>
      <c r="D20" s="15">
        <f>D21+D22+D23+D24+D25+D26+D27+D28</f>
        <v>2362839.84</v>
      </c>
      <c r="E20" s="15">
        <f t="shared" ref="E20:H20" si="2">E21+E22+E23+E24+E25+E26+E27+E28</f>
        <v>1939886.1800000002</v>
      </c>
      <c r="F20" s="15">
        <f t="shared" si="2"/>
        <v>422953.66000000003</v>
      </c>
      <c r="G20" s="15">
        <f t="shared" si="2"/>
        <v>0</v>
      </c>
      <c r="H20" s="15">
        <f t="shared" si="2"/>
        <v>0</v>
      </c>
    </row>
    <row r="21" spans="1:8" x14ac:dyDescent="0.25">
      <c r="A21" s="19">
        <v>1</v>
      </c>
      <c r="B21" s="20" t="s">
        <v>48</v>
      </c>
      <c r="C21" s="20" t="s">
        <v>40</v>
      </c>
      <c r="D21" s="21">
        <v>302328</v>
      </c>
      <c r="E21" s="21">
        <v>248169.57</v>
      </c>
      <c r="F21" s="21">
        <v>54158.430000000008</v>
      </c>
      <c r="G21" s="21"/>
      <c r="H21" s="21"/>
    </row>
    <row r="22" spans="1:8" x14ac:dyDescent="0.25">
      <c r="A22" s="19">
        <v>2</v>
      </c>
      <c r="B22" s="20" t="s">
        <v>42</v>
      </c>
      <c r="C22" s="20" t="s">
        <v>41</v>
      </c>
      <c r="D22" s="21">
        <v>391969.84</v>
      </c>
      <c r="E22" s="21">
        <v>321486.01</v>
      </c>
      <c r="F22" s="21">
        <v>70483.83</v>
      </c>
      <c r="G22" s="21"/>
      <c r="H22" s="21"/>
    </row>
    <row r="23" spans="1:8" x14ac:dyDescent="0.25">
      <c r="A23" s="19">
        <v>3</v>
      </c>
      <c r="B23" s="20" t="s">
        <v>44</v>
      </c>
      <c r="C23" s="20" t="s">
        <v>43</v>
      </c>
      <c r="D23" s="21">
        <v>349433</v>
      </c>
      <c r="E23" s="21">
        <v>286972.55</v>
      </c>
      <c r="F23" s="21">
        <v>62460.45</v>
      </c>
      <c r="G23" s="21"/>
      <c r="H23" s="21"/>
    </row>
    <row r="24" spans="1:8" x14ac:dyDescent="0.25">
      <c r="A24" s="19">
        <v>4</v>
      </c>
      <c r="B24" s="20" t="s">
        <v>47</v>
      </c>
      <c r="C24" s="20" t="s">
        <v>45</v>
      </c>
      <c r="D24" s="21">
        <v>261727</v>
      </c>
      <c r="E24" s="21">
        <v>214900</v>
      </c>
      <c r="F24" s="21">
        <v>46827</v>
      </c>
      <c r="G24" s="21"/>
      <c r="H24" s="21"/>
    </row>
    <row r="25" spans="1:8" x14ac:dyDescent="0.25">
      <c r="A25" s="19">
        <v>5</v>
      </c>
      <c r="B25" s="20" t="s">
        <v>49</v>
      </c>
      <c r="C25" s="20" t="s">
        <v>46</v>
      </c>
      <c r="D25" s="21">
        <v>180389</v>
      </c>
      <c r="E25" s="21">
        <v>148095.76</v>
      </c>
      <c r="F25" s="21">
        <v>32293.24</v>
      </c>
      <c r="G25" s="21"/>
      <c r="H25" s="21"/>
    </row>
    <row r="26" spans="1:8" x14ac:dyDescent="0.25">
      <c r="A26" s="19">
        <v>6</v>
      </c>
      <c r="B26" s="20" t="s">
        <v>51</v>
      </c>
      <c r="C26" s="20" t="s">
        <v>50</v>
      </c>
      <c r="D26" s="21">
        <v>231059</v>
      </c>
      <c r="E26" s="21">
        <v>189762.29</v>
      </c>
      <c r="F26" s="21">
        <v>41296.71</v>
      </c>
      <c r="G26" s="21"/>
      <c r="H26" s="21"/>
    </row>
    <row r="27" spans="1:8" x14ac:dyDescent="0.25">
      <c r="A27" s="19">
        <v>7</v>
      </c>
      <c r="B27" s="20" t="s">
        <v>53</v>
      </c>
      <c r="C27" s="20" t="s">
        <v>52</v>
      </c>
      <c r="D27" s="21">
        <v>464524</v>
      </c>
      <c r="E27" s="21">
        <v>381500</v>
      </c>
      <c r="F27" s="21">
        <v>83024</v>
      </c>
      <c r="G27" s="21"/>
      <c r="H27" s="21"/>
    </row>
    <row r="28" spans="1:8" x14ac:dyDescent="0.25">
      <c r="A28" s="19">
        <v>8</v>
      </c>
      <c r="B28" s="20" t="s">
        <v>55</v>
      </c>
      <c r="C28" s="20" t="s">
        <v>54</v>
      </c>
      <c r="D28" s="21">
        <v>181410</v>
      </c>
      <c r="E28" s="21">
        <v>149000</v>
      </c>
      <c r="F28" s="21">
        <v>32410</v>
      </c>
      <c r="G28" s="21"/>
      <c r="H28" s="21"/>
    </row>
    <row r="29" spans="1:8" x14ac:dyDescent="0.25">
      <c r="A29" s="31" t="s">
        <v>56</v>
      </c>
      <c r="B29" s="31"/>
      <c r="C29" s="31"/>
      <c r="D29" s="15">
        <f>D30+D31+D32+D33</f>
        <v>2655049.8200000003</v>
      </c>
      <c r="E29" s="15">
        <f t="shared" ref="E29:H29" si="3">E30+E31+E32+E33</f>
        <v>1825823.4500000002</v>
      </c>
      <c r="F29" s="15">
        <f t="shared" si="3"/>
        <v>829227.01</v>
      </c>
      <c r="G29" s="15">
        <f t="shared" si="3"/>
        <v>0</v>
      </c>
      <c r="H29" s="15">
        <f t="shared" si="3"/>
        <v>0</v>
      </c>
    </row>
    <row r="30" spans="1:8" x14ac:dyDescent="0.25">
      <c r="A30" s="19">
        <v>1</v>
      </c>
      <c r="B30" s="20" t="s">
        <v>58</v>
      </c>
      <c r="C30" s="20" t="s">
        <v>57</v>
      </c>
      <c r="D30" s="21">
        <v>569798</v>
      </c>
      <c r="E30" s="21">
        <v>409930.92000000004</v>
      </c>
      <c r="F30" s="21">
        <v>159867.07999999999</v>
      </c>
      <c r="G30" s="21"/>
      <c r="H30" s="21"/>
    </row>
    <row r="31" spans="1:8" ht="26.25" x14ac:dyDescent="0.25">
      <c r="A31" s="19">
        <v>2</v>
      </c>
      <c r="B31" s="22" t="s">
        <v>60</v>
      </c>
      <c r="C31" s="20" t="s">
        <v>59</v>
      </c>
      <c r="D31" s="21">
        <v>636349</v>
      </c>
      <c r="E31" s="21">
        <v>384892.53</v>
      </c>
      <c r="F31" s="21">
        <v>251457.11000000002</v>
      </c>
      <c r="G31" s="21"/>
      <c r="H31" s="21"/>
    </row>
    <row r="32" spans="1:8" x14ac:dyDescent="0.25">
      <c r="A32" s="19">
        <v>3</v>
      </c>
      <c r="B32" s="20" t="s">
        <v>62</v>
      </c>
      <c r="C32" s="20" t="s">
        <v>61</v>
      </c>
      <c r="D32" s="21">
        <v>282220</v>
      </c>
      <c r="E32" s="21">
        <v>203000</v>
      </c>
      <c r="F32" s="21">
        <v>79220</v>
      </c>
      <c r="G32" s="21"/>
      <c r="H32" s="21"/>
    </row>
    <row r="33" spans="1:8" ht="23.25" customHeight="1" x14ac:dyDescent="0.25">
      <c r="A33" s="19">
        <v>4</v>
      </c>
      <c r="B33" s="20" t="s">
        <v>64</v>
      </c>
      <c r="C33" s="20" t="s">
        <v>63</v>
      </c>
      <c r="D33" s="21">
        <v>1166682.82</v>
      </c>
      <c r="E33" s="21">
        <v>828000</v>
      </c>
      <c r="F33" s="21">
        <v>338682.82</v>
      </c>
      <c r="G33" s="21"/>
      <c r="H33" s="21"/>
    </row>
    <row r="34" spans="1:8" ht="21.75" customHeight="1" x14ac:dyDescent="0.25">
      <c r="A34" s="32" t="s">
        <v>11</v>
      </c>
      <c r="B34" s="33"/>
      <c r="C34" s="34"/>
      <c r="D34" s="6">
        <f>D5+D16+D20+D29</f>
        <v>16034839.73</v>
      </c>
      <c r="E34" s="6">
        <f t="shared" ref="E34:H34" si="4">E5+E16+E20+E29</f>
        <v>10623149.93</v>
      </c>
      <c r="F34" s="6">
        <f t="shared" si="4"/>
        <v>3142798.16</v>
      </c>
      <c r="G34" s="6">
        <f t="shared" si="4"/>
        <v>1102698.6500000001</v>
      </c>
      <c r="H34" s="6">
        <f t="shared" si="4"/>
        <v>1166193.6299999999</v>
      </c>
    </row>
  </sheetData>
  <mergeCells count="11">
    <mergeCell ref="A29:C29"/>
    <mergeCell ref="A34:C34"/>
    <mergeCell ref="A16:C16"/>
    <mergeCell ref="A20:C20"/>
    <mergeCell ref="A5:C5"/>
    <mergeCell ref="A1:H1"/>
    <mergeCell ref="A3:A4"/>
    <mergeCell ref="B3:B4"/>
    <mergeCell ref="C3:C4"/>
    <mergeCell ref="D3:D4"/>
    <mergeCell ref="E3:H3"/>
  </mergeCells>
  <pageMargins left="0.70866141732283472" right="0.28999999999999998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2024-03-13T05:03:44Z</dcterms:modified>
</cp:coreProperties>
</file>